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<sst xmlns="http://schemas.openxmlformats.org/spreadsheetml/2006/main" count="21" uniqueCount="21">
  <si>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2025年学生资助“百千万”走访各二级学院应走访人数</t>
  </si>
  <si>
    <t>序号</t>
  </si>
  <si>
    <t>学院</t>
  </si>
  <si>
    <t>2024-2025学年
认定困难生数</t>
  </si>
  <si>
    <t>最少应走访人数</t>
  </si>
  <si>
    <t>困难生总数</t>
  </si>
  <si>
    <t>应走访人数</t>
  </si>
  <si>
    <t>按照总盘子10万测算</t>
  </si>
  <si>
    <t>电气工程学院</t>
  </si>
  <si>
    <t>会计学院</t>
  </si>
  <si>
    <t>文学与艺术传媒学院</t>
  </si>
  <si>
    <t>数学与计算机学院</t>
  </si>
  <si>
    <t>机械工程学院</t>
  </si>
  <si>
    <t>建筑工程学院</t>
  </si>
  <si>
    <t>金融学院</t>
  </si>
  <si>
    <t>经济学院</t>
  </si>
  <si>
    <t>工商管理学院</t>
  </si>
  <si>
    <t>法学院</t>
  </si>
  <si>
    <t>外国语学院</t>
  </si>
  <si>
    <t>财税与公共管理学院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</si>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</sst>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1"/>
      <color rgb="FFFF0000"/>
      <name val="仿宋"/>
      <charset val="134"/>
    </font>
    <font>
      <b/>
      <sz val="14"/>
      <color theme="1"/>
      <name val="仿宋"/>
      <charset val="134"/>
    </font>
    <font>
      <b/>
      <sz val="11"/>
      <color rgb="FFC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" sqref="A1:H1"/>
    </sheetView>
  </sheetViews>
  <sheetFormatPr defaultColWidth="9" defaultRowHeight="26.25" customHeight="1"/>
  <cols>
    <col min="1" max="1" width="7" style="3" customWidth="1"/>
    <col min="2" max="2" width="22.6333333333333" style="3" customWidth="1"/>
    <col min="3" max="3" width="20.25" style="3" customWidth="1"/>
    <col min="4" max="4" width="19" style="4" customWidth="1"/>
    <col min="5" max="5" width="17.6333333333333" style="5" hidden="1" customWidth="1"/>
    <col min="6" max="6" width="17.5" style="5" hidden="1" customWidth="1"/>
    <col min="7" max="7" width="12.1333333333333" style="5" hidden="1" customWidth="1"/>
    <col min="8" max="8" width="12.3833333333333" style="3" hidden="1" customWidth="1"/>
    <col min="9" max="9" width="12.6333333333333" style="3"/>
    <col min="10" max="16384" width="9" style="3"/>
  </cols>
  <sheetData>
    <row r="1" ht="42.7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1.5" customHeight="1" spans="1:8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7" t="s">
        <v>7</v>
      </c>
      <c r="H2" s="7"/>
    </row>
    <row r="3" s="2" customFormat="1" ht="27.75" customHeight="1" spans="1:8">
      <c r="A3" s="11">
        <v>1</v>
      </c>
      <c r="B3" s="12" t="s">
        <v>8</v>
      </c>
      <c r="C3" s="12">
        <v>632</v>
      </c>
      <c r="D3" s="13">
        <f>C3*0.05</f>
        <v>31.6</v>
      </c>
      <c r="E3" s="14">
        <v>207</v>
      </c>
      <c r="F3" s="15">
        <v>10.35</v>
      </c>
      <c r="G3" s="13">
        <f>130/189*D3</f>
        <v>21.7354497354497</v>
      </c>
      <c r="H3" s="13">
        <f>122/189*D3</f>
        <v>20.3978835978836</v>
      </c>
    </row>
    <row r="4" s="2" customFormat="1" ht="27.75" customHeight="1" spans="1:8">
      <c r="A4" s="11">
        <v>2</v>
      </c>
      <c r="B4" s="12" t="s">
        <v>9</v>
      </c>
      <c r="C4" s="12">
        <v>522</v>
      </c>
      <c r="D4" s="13">
        <f t="shared" ref="D4:D14" si="0">C4*0.05</f>
        <v>26.1</v>
      </c>
      <c r="E4" s="14">
        <v>635</v>
      </c>
      <c r="F4" s="15">
        <v>31.75</v>
      </c>
      <c r="G4" s="13">
        <f t="shared" ref="G4:G15" si="1">130/189*D4</f>
        <v>17.952380952381</v>
      </c>
      <c r="H4" s="13">
        <f t="shared" ref="H4:H15" si="2">122/189*D4</f>
        <v>16.847619047619</v>
      </c>
    </row>
    <row r="5" s="2" customFormat="1" ht="27.75" customHeight="1" spans="1:8">
      <c r="A5" s="11">
        <v>3</v>
      </c>
      <c r="B5" s="12" t="s">
        <v>10</v>
      </c>
      <c r="C5" s="12">
        <v>561</v>
      </c>
      <c r="D5" s="13">
        <f t="shared" si="0"/>
        <v>28.05</v>
      </c>
      <c r="E5" s="14">
        <v>243</v>
      </c>
      <c r="F5" s="15">
        <v>12.15</v>
      </c>
      <c r="G5" s="13">
        <f t="shared" si="1"/>
        <v>19.2936507936508</v>
      </c>
      <c r="H5" s="13">
        <f t="shared" si="2"/>
        <v>18.1063492063492</v>
      </c>
    </row>
    <row r="6" s="2" customFormat="1" ht="27.75" customHeight="1" spans="1:8">
      <c r="A6" s="11">
        <v>4</v>
      </c>
      <c r="B6" s="12" t="s">
        <v>11</v>
      </c>
      <c r="C6" s="12">
        <v>548</v>
      </c>
      <c r="D6" s="13">
        <f t="shared" si="0"/>
        <v>27.4</v>
      </c>
      <c r="E6" s="14">
        <v>456</v>
      </c>
      <c r="F6" s="15">
        <v>22.8</v>
      </c>
      <c r="G6" s="13">
        <f t="shared" si="1"/>
        <v>18.8465608465608</v>
      </c>
      <c r="H6" s="13">
        <f t="shared" si="2"/>
        <v>17.6867724867725</v>
      </c>
    </row>
    <row r="7" s="2" customFormat="1" ht="27.75" customHeight="1" spans="1:8">
      <c r="A7" s="11">
        <v>5</v>
      </c>
      <c r="B7" s="12" t="s">
        <v>12</v>
      </c>
      <c r="C7" s="12">
        <v>468</v>
      </c>
      <c r="D7" s="13">
        <f t="shared" si="0"/>
        <v>23.4</v>
      </c>
      <c r="E7" s="14">
        <v>623</v>
      </c>
      <c r="F7" s="15">
        <v>31.15</v>
      </c>
      <c r="G7" s="13">
        <f t="shared" si="1"/>
        <v>16.0952380952381</v>
      </c>
      <c r="H7" s="13">
        <f t="shared" si="2"/>
        <v>15.1047619047619</v>
      </c>
    </row>
    <row r="8" s="2" customFormat="1" ht="27.75" customHeight="1" spans="1:8">
      <c r="A8" s="11">
        <v>6</v>
      </c>
      <c r="B8" s="12" t="s">
        <v>13</v>
      </c>
      <c r="C8" s="12">
        <v>445</v>
      </c>
      <c r="D8" s="13">
        <f t="shared" si="0"/>
        <v>22.25</v>
      </c>
      <c r="E8" s="14">
        <v>512</v>
      </c>
      <c r="F8" s="15">
        <v>25.6</v>
      </c>
      <c r="G8" s="13">
        <f t="shared" si="1"/>
        <v>15.3042328042328</v>
      </c>
      <c r="H8" s="13">
        <f t="shared" si="2"/>
        <v>14.3624338624339</v>
      </c>
    </row>
    <row r="9" s="2" customFormat="1" ht="27.75" customHeight="1" spans="1:8">
      <c r="A9" s="11">
        <v>7</v>
      </c>
      <c r="B9" s="12" t="s">
        <v>14</v>
      </c>
      <c r="C9" s="12">
        <v>383</v>
      </c>
      <c r="D9" s="13">
        <f t="shared" si="0"/>
        <v>19.15</v>
      </c>
      <c r="E9" s="14">
        <v>515</v>
      </c>
      <c r="F9" s="15">
        <v>25.75</v>
      </c>
      <c r="G9" s="13">
        <f t="shared" si="1"/>
        <v>13.1719576719577</v>
      </c>
      <c r="H9" s="13">
        <f t="shared" si="2"/>
        <v>12.3613756613757</v>
      </c>
    </row>
    <row r="10" s="2" customFormat="1" ht="27.75" customHeight="1" spans="1:8">
      <c r="A10" s="11">
        <v>8</v>
      </c>
      <c r="B10" s="12" t="s">
        <v>15</v>
      </c>
      <c r="C10" s="12">
        <v>322</v>
      </c>
      <c r="D10" s="13">
        <f t="shared" si="0"/>
        <v>16.1</v>
      </c>
      <c r="E10" s="14">
        <v>485</v>
      </c>
      <c r="F10" s="15">
        <v>24.25</v>
      </c>
      <c r="G10" s="13">
        <f t="shared" si="1"/>
        <v>11.0740740740741</v>
      </c>
      <c r="H10" s="13">
        <f t="shared" si="2"/>
        <v>10.3925925925926</v>
      </c>
    </row>
    <row r="11" s="2" customFormat="1" ht="27.75" customHeight="1" spans="1:8">
      <c r="A11" s="11">
        <v>9</v>
      </c>
      <c r="B11" s="12" t="s">
        <v>16</v>
      </c>
      <c r="C11" s="12">
        <v>267</v>
      </c>
      <c r="D11" s="13">
        <f t="shared" si="0"/>
        <v>13.35</v>
      </c>
      <c r="E11" s="14">
        <v>373</v>
      </c>
      <c r="F11" s="15">
        <v>18.65</v>
      </c>
      <c r="G11" s="13">
        <f t="shared" si="1"/>
        <v>9.18253968253968</v>
      </c>
      <c r="H11" s="13">
        <f t="shared" si="2"/>
        <v>8.61746031746032</v>
      </c>
    </row>
    <row r="12" s="2" customFormat="1" ht="27.75" customHeight="1" spans="1:8">
      <c r="A12" s="11">
        <v>10</v>
      </c>
      <c r="B12" s="12" t="s">
        <v>17</v>
      </c>
      <c r="C12" s="12">
        <v>268</v>
      </c>
      <c r="D12" s="13">
        <f t="shared" si="0"/>
        <v>13.4</v>
      </c>
      <c r="E12" s="14">
        <v>335</v>
      </c>
      <c r="F12" s="15">
        <v>16.75</v>
      </c>
      <c r="G12" s="13">
        <f t="shared" si="1"/>
        <v>9.21693121693122</v>
      </c>
      <c r="H12" s="13">
        <f t="shared" si="2"/>
        <v>8.64973544973545</v>
      </c>
    </row>
    <row r="13" s="2" customFormat="1" ht="27.75" customHeight="1" spans="1:8">
      <c r="A13" s="11">
        <v>11</v>
      </c>
      <c r="B13" s="12" t="s">
        <v>18</v>
      </c>
      <c r="C13" s="12">
        <v>229</v>
      </c>
      <c r="D13" s="13">
        <f t="shared" si="0"/>
        <v>11.45</v>
      </c>
      <c r="E13" s="14">
        <v>220</v>
      </c>
      <c r="F13" s="15">
        <v>11</v>
      </c>
      <c r="G13" s="13">
        <f t="shared" si="1"/>
        <v>7.87566137566138</v>
      </c>
      <c r="H13" s="13">
        <f t="shared" si="2"/>
        <v>7.39100529100529</v>
      </c>
    </row>
    <row r="14" s="2" customFormat="1" ht="27.75" customHeight="1" spans="1:8">
      <c r="A14" s="11">
        <v>12</v>
      </c>
      <c r="B14" s="12" t="s">
        <v>19</v>
      </c>
      <c r="C14" s="12">
        <v>205</v>
      </c>
      <c r="D14" s="13">
        <f t="shared" si="0"/>
        <v>10.25</v>
      </c>
      <c r="E14" s="14">
        <v>429</v>
      </c>
      <c r="F14" s="15">
        <v>21.45</v>
      </c>
      <c r="G14" s="13">
        <f t="shared" si="1"/>
        <v>7.05026455026455</v>
      </c>
      <c r="H14" s="13">
        <f t="shared" si="2"/>
        <v>6.61640211640212</v>
      </c>
    </row>
    <row r="15" s="2" customFormat="1" ht="27.75" customHeight="1" spans="1:9">
      <c r="A15" s="16" t="s">
        <v>20</v>
      </c>
      <c r="B15" s="17"/>
      <c r="C15" s="11">
        <f>SUM(C3:C14)</f>
        <v>4850</v>
      </c>
      <c r="D15" s="13">
        <f>SUM(D3:D14)</f>
        <v>242.5</v>
      </c>
      <c r="E15" s="10"/>
      <c r="F15" s="18"/>
      <c r="G15" s="9">
        <f t="shared" si="1"/>
        <v>166.798941798942</v>
      </c>
      <c r="H15" s="9">
        <f t="shared" si="2"/>
        <v>156.534391534392</v>
      </c>
      <c r="I15" s="20"/>
    </row>
    <row r="16" customHeight="1" spans="2:8">
      <c r="B16" s="19"/>
      <c r="C16" s="19"/>
      <c r="D16" s="19"/>
      <c r="E16" s="19"/>
      <c r="F16" s="19"/>
      <c r="G16" s="19"/>
      <c r="H16" s="19"/>
    </row>
  </sheetData>
  <mergeCells count="4">
    <mergeCell ref="A1:H1"/>
    <mergeCell ref="G2:H2"/>
    <mergeCell ref="A15:B15"/>
    <mergeCell ref="B16:H16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初见</cp:lastModifiedBy>
  <dcterms:created xsi:type="dcterms:W3CDTF">2006-09-13T11:21:00Z</dcterms:created>
  <cp:lastPrinted>2021-07-07T09:05:00Z</cp:lastPrinted>
  <dcterms:modified xsi:type="dcterms:W3CDTF">2025-06-26T03:22:08Z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2AED1B094F4A439083EDCB9F7FDE87D0</vt:lpwstr>
  </property>
</Properties>
</file>